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LICITAÇÕES\LICITAÇÕES 2024\Pregão Online\Estagiários\"/>
    </mc:Choice>
  </mc:AlternateContent>
  <xr:revisionPtr revIDLastSave="0" documentId="13_ncr:1_{E741E359-6378-4FD3-8460-021B3AC32749}" xr6:coauthVersionLast="47" xr6:coauthVersionMax="47" xr10:uidLastSave="{00000000-0000-0000-0000-000000000000}"/>
  <bookViews>
    <workbookView xWindow="-28920" yWindow="-120" windowWidth="29040" windowHeight="15720" tabRatio="575" xr2:uid="{920E4890-7CC2-4BE9-838B-E04CCE4513EC}"/>
  </bookViews>
  <sheets>
    <sheet name="materiais " sheetId="1" r:id="rId1"/>
  </sheets>
  <definedNames>
    <definedName name="_xlnm.Print_Area" localSheetId="0">'materiais '!$J$1:$N$3</definedName>
    <definedName name="_xlnm.Print_Titles" localSheetId="0">'materiais '!$A:$C,'materiais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P3" i="1"/>
  <c r="J3" i="1"/>
  <c r="M3" i="1"/>
  <c r="L3" i="1"/>
  <c r="N3" i="1" l="1"/>
  <c r="K3" i="1"/>
</calcChain>
</file>

<file path=xl/sharedStrings.xml><?xml version="1.0" encoding="utf-8"?>
<sst xmlns="http://schemas.openxmlformats.org/spreadsheetml/2006/main" count="22" uniqueCount="22">
  <si>
    <t xml:space="preserve">ITEM </t>
  </si>
  <si>
    <t>UNIDADE</t>
  </si>
  <si>
    <t>Mediana</t>
  </si>
  <si>
    <t>Media</t>
  </si>
  <si>
    <t xml:space="preserve">VALORES UNITÁRIOS </t>
  </si>
  <si>
    <t>Coef.Variação</t>
  </si>
  <si>
    <t xml:space="preserve">Desvio padrao </t>
  </si>
  <si>
    <t>Menor/Mediana/Media</t>
  </si>
  <si>
    <t>Coleta/Mercado</t>
  </si>
  <si>
    <t xml:space="preserve">Especificação Item </t>
  </si>
  <si>
    <t>ORÇAMENTO</t>
  </si>
  <si>
    <t>Futura Estágios - Agência de Integração de Estagiários</t>
  </si>
  <si>
    <t xml:space="preserve">AGIEL </t>
  </si>
  <si>
    <t>Prefeitura de Uberlândia</t>
  </si>
  <si>
    <t>Câmara Municipal de Sumaré</t>
  </si>
  <si>
    <t>Prefeitura de Santa Luzia</t>
  </si>
  <si>
    <t>Secretaria do Desenvolvimento Econômico RJ</t>
  </si>
  <si>
    <t xml:space="preserve">Agente de integração de estagiários, com o objetivo de intermediar, entre estudantes de ensino superior (até 4 vagas) e estudantes de nível médio (até 2 vagas), as instituições de ensino e a Câmara Municipal de Pará de Minas. </t>
  </si>
  <si>
    <t>Preço Estimado Mensal</t>
  </si>
  <si>
    <t>Preço Estimado Anual</t>
  </si>
  <si>
    <t>VALORES ESTIMADOS</t>
  </si>
  <si>
    <t>Pesquisa direta e contratações similares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</si>
</sst>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1" applyFont="1"/>
    <xf numFmtId="44" fontId="0" fillId="0" borderId="0" xfId="1" applyFont="1" applyBorder="1"/>
    <xf numFmtId="44" fontId="0" fillId="0" borderId="0" xfId="1" applyFont="1" applyFill="1"/>
    <xf numFmtId="44" fontId="0" fillId="0" borderId="0" xfId="1" applyFont="1" applyFill="1" applyBorder="1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4" fontId="6" fillId="2" borderId="1" xfId="1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4" fontId="0" fillId="3" borderId="0" xfId="1" applyFont="1" applyFill="1"/>
    <xf numFmtId="44" fontId="7" fillId="0" borderId="1" xfId="1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44" fontId="6" fillId="4" borderId="1" xfId="0" applyNumberFormat="1" applyFont="1" applyFill="1" applyBorder="1" applyAlignment="1">
      <alignment vertical="center" wrapText="1"/>
    </xf>
    <xf numFmtId="44" fontId="4" fillId="3" borderId="1" xfId="0" applyNumberFormat="1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horizontal="left" vertical="center"/>
    </xf>
    <xf numFmtId="44" fontId="2" fillId="5" borderId="1" xfId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44" fontId="5" fillId="6" borderId="1" xfId="1" applyFont="1" applyFill="1" applyBorder="1" applyAlignment="1">
      <alignment horizontal="center" vertical="center" wrapText="1"/>
    </xf>
    <xf numFmtId="0" fontId="0" fillId="6" borderId="1" xfId="0" applyFill="1" applyBorder="1"/>
    <xf numFmtId="44" fontId="2" fillId="6" borderId="1" xfId="0" applyNumberFormat="1" applyFont="1" applyFill="1" applyBorder="1" applyAlignment="1">
      <alignment vertical="center" wrapText="1"/>
    </xf>
  </cellXfs>
  <cellStyles count="5">
    <cellStyle name="Moeda" xfId="1" builtinId="4"/>
    <cellStyle name="Normal" xfId="0" builtinId="0"/>
    <cellStyle name="Normal 2" xfId="3" xr:uid="{C357BED8-223C-4E2A-8017-F8C7966E2C39}"/>
    <cellStyle name="Porcentagem" xfId="2" builtinId="5"/>
    <cellStyle name="Vírgula 2" xfId="4" xr:uid="{D649F9CA-70F3-4589-BDC8-B65EDBEBD24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11664-E30F-4D48-98FA-2568727A0684}">
  <sheetPr>
    <pageSetUpPr fitToPage="1"/>
  </sheetPr>
  <dimension ref="A1:Q6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H11" sqref="H11"/>
    </sheetView>
  </sheetViews>
  <sheetFormatPr defaultRowHeight="15" x14ac:dyDescent="0.25"/>
  <cols>
    <col min="1" max="1" width="7.28515625" customWidth="1"/>
    <col min="3" max="3" width="40.140625" customWidth="1"/>
    <col min="4" max="4" width="13.28515625" style="1" customWidth="1"/>
    <col min="5" max="5" width="14.85546875" style="1" customWidth="1"/>
    <col min="6" max="6" width="14.7109375" style="1" customWidth="1"/>
    <col min="7" max="7" width="13.140625" style="1" customWidth="1"/>
    <col min="8" max="8" width="13.7109375" style="2" customWidth="1"/>
    <col min="9" max="9" width="15.5703125" style="1" customWidth="1"/>
    <col min="10" max="10" width="12.140625" style="3" customWidth="1"/>
    <col min="11" max="11" width="11.7109375" style="3" customWidth="1"/>
    <col min="12" max="12" width="14" customWidth="1"/>
    <col min="13" max="13" width="15.140625" customWidth="1"/>
    <col min="14" max="14" width="15.85546875" hidden="1" customWidth="1"/>
    <col min="15" max="15" width="0.28515625" customWidth="1"/>
    <col min="16" max="16" width="10" bestFit="1" customWidth="1"/>
    <col min="17" max="17" width="11.5703125" bestFit="1" customWidth="1"/>
  </cols>
  <sheetData>
    <row r="1" spans="1:17" ht="24.75" customHeight="1" x14ac:dyDescent="0.25">
      <c r="A1" s="17" t="s">
        <v>10</v>
      </c>
      <c r="B1" s="17"/>
      <c r="C1" s="17"/>
      <c r="D1" s="18" t="s">
        <v>21</v>
      </c>
      <c r="E1" s="18"/>
      <c r="F1" s="18"/>
      <c r="G1" s="18"/>
      <c r="H1" s="18"/>
      <c r="I1" s="18"/>
      <c r="J1" s="12" t="s">
        <v>8</v>
      </c>
      <c r="K1" s="12"/>
      <c r="L1" s="13" t="s">
        <v>4</v>
      </c>
      <c r="M1" s="13"/>
      <c r="N1" s="13"/>
      <c r="O1" s="13"/>
      <c r="P1" s="13" t="s">
        <v>20</v>
      </c>
      <c r="Q1" s="13"/>
    </row>
    <row r="2" spans="1:17" ht="117" customHeight="1" x14ac:dyDescent="0.25">
      <c r="A2" s="19" t="s">
        <v>0</v>
      </c>
      <c r="B2" s="19" t="s">
        <v>1</v>
      </c>
      <c r="C2" s="19" t="s">
        <v>9</v>
      </c>
      <c r="D2" s="20" t="s">
        <v>11</v>
      </c>
      <c r="E2" s="20" t="s">
        <v>12</v>
      </c>
      <c r="F2" s="20" t="s">
        <v>13</v>
      </c>
      <c r="G2" s="20" t="s">
        <v>14</v>
      </c>
      <c r="H2" s="20" t="s">
        <v>15</v>
      </c>
      <c r="I2" s="20" t="s">
        <v>16</v>
      </c>
      <c r="J2" s="21" t="s">
        <v>6</v>
      </c>
      <c r="K2" s="21" t="s">
        <v>5</v>
      </c>
      <c r="L2" s="16" t="s">
        <v>2</v>
      </c>
      <c r="M2" s="16" t="s">
        <v>3</v>
      </c>
      <c r="N2" s="16" t="s">
        <v>7</v>
      </c>
      <c r="O2" s="22"/>
      <c r="P2" s="16" t="s">
        <v>18</v>
      </c>
      <c r="Q2" s="16" t="s">
        <v>19</v>
      </c>
    </row>
    <row r="3" spans="1:17" s="5" customFormat="1" ht="117" customHeight="1" x14ac:dyDescent="0.25">
      <c r="A3" s="6">
        <v>1</v>
      </c>
      <c r="B3" s="6">
        <v>6</v>
      </c>
      <c r="C3" s="9" t="s">
        <v>17</v>
      </c>
      <c r="D3" s="11">
        <v>50</v>
      </c>
      <c r="E3" s="11">
        <v>110</v>
      </c>
      <c r="F3" s="11">
        <v>77.540000000000006</v>
      </c>
      <c r="G3" s="11">
        <v>48</v>
      </c>
      <c r="H3" s="11">
        <v>53.52</v>
      </c>
      <c r="I3" s="11">
        <v>38.9</v>
      </c>
      <c r="J3" s="7">
        <f>STDEV(D3:I3)</f>
        <v>26.401105027378435</v>
      </c>
      <c r="K3" s="8">
        <f>+J3/M3</f>
        <v>0.41910950937736957</v>
      </c>
      <c r="L3" s="15">
        <f>MEDIAN(D3:I3)</f>
        <v>51.760000000000005</v>
      </c>
      <c r="M3" s="14">
        <f>AVERAGE(D3:I3)</f>
        <v>62.993333333333332</v>
      </c>
      <c r="N3" s="7">
        <f>SMALL(L3:M3,1)</f>
        <v>51.760000000000005</v>
      </c>
      <c r="O3" s="6"/>
      <c r="P3" s="23">
        <f>L3*B3</f>
        <v>310.56000000000006</v>
      </c>
      <c r="Q3" s="23">
        <f>P3*12</f>
        <v>3726.7200000000007</v>
      </c>
    </row>
    <row r="4" spans="1:17" x14ac:dyDescent="0.25">
      <c r="D4" s="3"/>
      <c r="E4" s="3"/>
      <c r="F4" s="10"/>
      <c r="G4" s="10"/>
      <c r="H4" s="10"/>
      <c r="I4" s="10"/>
    </row>
    <row r="5" spans="1:17" x14ac:dyDescent="0.25">
      <c r="D5" s="3"/>
      <c r="E5" s="3"/>
      <c r="F5" s="3"/>
      <c r="G5" s="3"/>
      <c r="H5" s="4"/>
    </row>
    <row r="6" spans="1:17" x14ac:dyDescent="0.25">
      <c r="D6" s="3"/>
      <c r="E6" s="3"/>
      <c r="F6" s="3"/>
      <c r="G6" s="3"/>
      <c r="H6" s="4"/>
    </row>
  </sheetData>
  <mergeCells count="5">
    <mergeCell ref="A1:C1"/>
    <mergeCell ref="J1:K1"/>
    <mergeCell ref="L1:O1"/>
    <mergeCell ref="P1:Q1"/>
    <mergeCell ref="D1:I1"/>
  </mergeCells>
  <conditionalFormatting sqref="M3">
    <cfRule type="cellIs" dxfId="0" priority="12" operator="lessThan">
      <formula>L3</formula>
    </cfRule>
    <cfRule type="colorScale" priority="54">
      <colorScale>
        <cfvo type="min"/>
        <cfvo type="max"/>
        <color theme="0"/>
        <color theme="0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:N2 L1 J1 J3:K3 M3:N3 P2:Q2">
    <cfRule type="colorScale" priority="56">
      <colorScale>
        <cfvo type="min"/>
        <cfvo type="max"/>
        <color theme="0"/>
        <color theme="0"/>
      </colorScale>
    </cfRule>
  </conditionalFormatting>
  <conditionalFormatting sqref="J2:N2 L1 J1 P2:Q2">
    <cfRule type="colorScale" priority="61">
      <colorScale>
        <cfvo type="min"/>
        <cfvo type="max"/>
        <color theme="0"/>
        <color theme="0"/>
      </colorScale>
    </cfRule>
  </conditionalFormatting>
  <conditionalFormatting sqref="P1">
    <cfRule type="colorScale" priority="1">
      <colorScale>
        <cfvo type="min"/>
        <cfvo type="max"/>
        <color theme="0"/>
        <color theme="0"/>
      </colorScale>
    </cfRule>
  </conditionalFormatting>
  <conditionalFormatting sqref="P1">
    <cfRule type="colorScale" priority="2">
      <colorScale>
        <cfvo type="min"/>
        <cfvo type="max"/>
        <color theme="0"/>
        <color theme="0"/>
      </colorScale>
    </cfRule>
  </conditionalFormatting>
  <printOptions horizontalCentered="1" verticalCentered="1" headings="1" gridLines="1"/>
  <pageMargins left="0.7" right="0.7" top="0.75" bottom="0.75" header="0.3" footer="0.3"/>
  <pageSetup paperSize="9" scale="9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materiais </vt:lpstr>
      <vt:lpstr>'materiais '!Area_de_impressao</vt:lpstr>
      <vt:lpstr>'materiais 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cp:lastPrinted>2024-11-27T18:41:15Z</cp:lastPrinted>
  <dcterms:created xsi:type="dcterms:W3CDTF">2023-09-11T15:13:43Z</dcterms:created>
  <dcterms:modified xsi:type="dcterms:W3CDTF">2024-11-27T19:05:32Z</dcterms:modified>
</cp:coreProperties>
</file>